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Entrate_Rendiconto_Anno0" sheetId="1" state="hidden" r:id="rId1"/>
    <sheet name="Spese_Bilancio_2019" sheetId="2" r:id="rId2"/>
    <sheet name="Spese_Bilancio_2020" sheetId="3" r:id="rId3"/>
    <sheet name="Spese_Bilancio_2021" sheetId="4" r:id="rId4"/>
    <sheet name="Spese_Rendiconto_Anno0" sheetId="5" state="hidden" r:id="rId5"/>
  </sheets>
  <definedNames>
    <definedName name="_xlnm.Print_Area" localSheetId="0">'Entrate_Rendiconto_Anno0'!$B$1:$E$59</definedName>
    <definedName name="_xlnm.Print_Area" localSheetId="1">'Spese_Bilancio_2019'!$B$1:$BX$53</definedName>
    <definedName name="_xlnm.Print_Area" localSheetId="2">'Spese_Bilancio_2020'!$B$1:$BX$53</definedName>
    <definedName name="_xlnm.Print_Area" localSheetId="3">'Spese_Bilancio_2021'!$B$1:$BX$53</definedName>
    <definedName name="_xlnm.Print_Area" localSheetId="4">'Spese_Rendiconto_Anno0'!$B$1:$BX$54</definedName>
    <definedName name="_xlnm.Print_Titles" localSheetId="1">'Spese_Bilancio_2019'!$B:$C</definedName>
    <definedName name="_xlnm.Print_Titles" localSheetId="2">'Spese_Bilancio_2020'!$B:$C</definedName>
    <definedName name="_xlnm.Print_Titles" localSheetId="3">'Spese_Bilancio_2021'!$B:$C</definedName>
    <definedName name="_xlnm.Print_Titles" localSheetId="4">'Spese_Rendiconto_Anno0'!$B:$C</definedName>
  </definedNames>
  <calcPr fullCalcOnLoad="1"/>
</workbook>
</file>

<file path=xl/sharedStrings.xml><?xml version="1.0" encoding="utf-8"?>
<sst xmlns="http://schemas.openxmlformats.org/spreadsheetml/2006/main" count="666" uniqueCount="151">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</sst>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5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6" t="s">
        <v>66</v>
      </c>
      <c r="C1" s="107"/>
      <c r="D1" s="107"/>
      <c r="E1" s="107"/>
    </row>
    <row r="2" spans="1:76" s="21" customFormat="1" ht="15" customHeight="1">
      <c r="A2" s="105"/>
      <c r="B2" s="107"/>
      <c r="C2" s="107"/>
      <c r="D2" s="107"/>
      <c r="E2" s="10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5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8" t="s">
        <v>64</v>
      </c>
      <c r="C57" s="109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8" t="s">
        <v>65</v>
      </c>
      <c r="C58" s="109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5"/>
      <c r="B59" s="110" t="s">
        <v>145</v>
      </c>
      <c r="C59" s="111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5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</row>
    <row r="2" spans="2:76" ht="1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</row>
    <row r="3" spans="1:76" s="21" customFormat="1" ht="19.5" customHeight="1" thickBot="1">
      <c r="A3" s="105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2" t="s">
        <v>137</v>
      </c>
      <c r="C4" s="133"/>
      <c r="D4" s="122">
        <v>1</v>
      </c>
      <c r="E4" s="123"/>
      <c r="F4" s="124"/>
      <c r="G4" s="123">
        <v>2</v>
      </c>
      <c r="H4" s="123"/>
      <c r="I4" s="124"/>
      <c r="J4" s="122">
        <v>3</v>
      </c>
      <c r="K4" s="123"/>
      <c r="L4" s="124"/>
      <c r="M4" s="122">
        <v>4</v>
      </c>
      <c r="N4" s="123"/>
      <c r="O4" s="124"/>
      <c r="P4" s="122">
        <v>5</v>
      </c>
      <c r="Q4" s="123"/>
      <c r="R4" s="124"/>
      <c r="S4" s="122">
        <v>6</v>
      </c>
      <c r="T4" s="123"/>
      <c r="U4" s="124"/>
      <c r="V4" s="122">
        <v>7</v>
      </c>
      <c r="W4" s="123"/>
      <c r="X4" s="124"/>
      <c r="Y4" s="122">
        <v>8</v>
      </c>
      <c r="Z4" s="123"/>
      <c r="AA4" s="124"/>
      <c r="AB4" s="122">
        <v>9</v>
      </c>
      <c r="AC4" s="123"/>
      <c r="AD4" s="124"/>
      <c r="AE4" s="122">
        <v>10</v>
      </c>
      <c r="AF4" s="123"/>
      <c r="AG4" s="124"/>
      <c r="AH4" s="122">
        <v>11</v>
      </c>
      <c r="AI4" s="123"/>
      <c r="AJ4" s="124"/>
      <c r="AK4" s="122">
        <v>12</v>
      </c>
      <c r="AL4" s="123"/>
      <c r="AM4" s="124"/>
      <c r="AN4" s="122">
        <v>13</v>
      </c>
      <c r="AO4" s="123"/>
      <c r="AP4" s="124"/>
      <c r="AQ4" s="122">
        <v>14</v>
      </c>
      <c r="AR4" s="123"/>
      <c r="AS4" s="124"/>
      <c r="AT4" s="122">
        <v>15</v>
      </c>
      <c r="AU4" s="123"/>
      <c r="AV4" s="124"/>
      <c r="AW4" s="122">
        <v>16</v>
      </c>
      <c r="AX4" s="123"/>
      <c r="AY4" s="124"/>
      <c r="AZ4" s="122">
        <v>17</v>
      </c>
      <c r="BA4" s="123"/>
      <c r="BB4" s="124"/>
      <c r="BC4" s="122">
        <v>18</v>
      </c>
      <c r="BD4" s="123"/>
      <c r="BE4" s="124"/>
      <c r="BF4" s="122">
        <v>19</v>
      </c>
      <c r="BG4" s="123"/>
      <c r="BH4" s="124"/>
      <c r="BI4" s="122">
        <v>20</v>
      </c>
      <c r="BJ4" s="123"/>
      <c r="BK4" s="124"/>
      <c r="BL4" s="122">
        <v>50</v>
      </c>
      <c r="BM4" s="123"/>
      <c r="BN4" s="124"/>
      <c r="BO4" s="122">
        <v>60</v>
      </c>
      <c r="BP4" s="123"/>
      <c r="BQ4" s="124"/>
      <c r="BR4" s="122">
        <v>99</v>
      </c>
      <c r="BS4" s="123"/>
      <c r="BT4" s="124"/>
      <c r="BU4" s="114" t="s">
        <v>130</v>
      </c>
      <c r="BV4" s="116" t="s">
        <v>131</v>
      </c>
      <c r="BW4" s="117"/>
      <c r="BX4" s="118"/>
    </row>
    <row r="5" spans="2:76" ht="24" customHeight="1">
      <c r="B5" s="134"/>
      <c r="C5" s="135"/>
      <c r="D5" s="125" t="s">
        <v>70</v>
      </c>
      <c r="E5" s="126"/>
      <c r="F5" s="127"/>
      <c r="G5" s="126" t="s">
        <v>71</v>
      </c>
      <c r="H5" s="126"/>
      <c r="I5" s="127"/>
      <c r="J5" s="125" t="s">
        <v>72</v>
      </c>
      <c r="K5" s="126"/>
      <c r="L5" s="127"/>
      <c r="M5" s="125" t="s">
        <v>73</v>
      </c>
      <c r="N5" s="126"/>
      <c r="O5" s="127"/>
      <c r="P5" s="125" t="s">
        <v>74</v>
      </c>
      <c r="Q5" s="126"/>
      <c r="R5" s="127"/>
      <c r="S5" s="125" t="s">
        <v>75</v>
      </c>
      <c r="T5" s="126"/>
      <c r="U5" s="127"/>
      <c r="V5" s="125" t="s">
        <v>76</v>
      </c>
      <c r="W5" s="126"/>
      <c r="X5" s="127"/>
      <c r="Y5" s="125" t="s">
        <v>77</v>
      </c>
      <c r="Z5" s="126"/>
      <c r="AA5" s="127"/>
      <c r="AB5" s="125" t="s">
        <v>78</v>
      </c>
      <c r="AC5" s="126"/>
      <c r="AD5" s="127"/>
      <c r="AE5" s="125" t="s">
        <v>79</v>
      </c>
      <c r="AF5" s="126"/>
      <c r="AG5" s="127"/>
      <c r="AH5" s="125" t="s">
        <v>80</v>
      </c>
      <c r="AI5" s="126"/>
      <c r="AJ5" s="127"/>
      <c r="AK5" s="125" t="s">
        <v>81</v>
      </c>
      <c r="AL5" s="126"/>
      <c r="AM5" s="127"/>
      <c r="AN5" s="125" t="s">
        <v>82</v>
      </c>
      <c r="AO5" s="126"/>
      <c r="AP5" s="127"/>
      <c r="AQ5" s="125" t="s">
        <v>83</v>
      </c>
      <c r="AR5" s="126"/>
      <c r="AS5" s="127"/>
      <c r="AT5" s="125" t="s">
        <v>84</v>
      </c>
      <c r="AU5" s="126"/>
      <c r="AV5" s="127"/>
      <c r="AW5" s="125" t="s">
        <v>85</v>
      </c>
      <c r="AX5" s="126"/>
      <c r="AY5" s="127"/>
      <c r="AZ5" s="125" t="s">
        <v>86</v>
      </c>
      <c r="BA5" s="126"/>
      <c r="BB5" s="127"/>
      <c r="BC5" s="125" t="s">
        <v>87</v>
      </c>
      <c r="BD5" s="126"/>
      <c r="BE5" s="127"/>
      <c r="BF5" s="125" t="s">
        <v>88</v>
      </c>
      <c r="BG5" s="126"/>
      <c r="BH5" s="127"/>
      <c r="BI5" s="125" t="s">
        <v>89</v>
      </c>
      <c r="BJ5" s="126"/>
      <c r="BK5" s="127"/>
      <c r="BL5" s="125" t="s">
        <v>127</v>
      </c>
      <c r="BM5" s="126"/>
      <c r="BN5" s="127"/>
      <c r="BO5" s="125" t="s">
        <v>128</v>
      </c>
      <c r="BP5" s="126"/>
      <c r="BQ5" s="127"/>
      <c r="BR5" s="125" t="s">
        <v>129</v>
      </c>
      <c r="BS5" s="126"/>
      <c r="BT5" s="127"/>
      <c r="BU5" s="115"/>
      <c r="BV5" s="119"/>
      <c r="BW5" s="120"/>
      <c r="BX5" s="121"/>
    </row>
    <row r="6" spans="2:76" ht="15">
      <c r="B6" s="134"/>
      <c r="C6" s="135"/>
      <c r="D6" s="112" t="s">
        <v>67</v>
      </c>
      <c r="E6" s="113"/>
      <c r="F6" s="29" t="s">
        <v>69</v>
      </c>
      <c r="G6" s="131" t="s">
        <v>67</v>
      </c>
      <c r="H6" s="113"/>
      <c r="I6" s="29" t="s">
        <v>69</v>
      </c>
      <c r="J6" s="112" t="s">
        <v>67</v>
      </c>
      <c r="K6" s="113"/>
      <c r="L6" s="29" t="s">
        <v>69</v>
      </c>
      <c r="M6" s="112" t="s">
        <v>67</v>
      </c>
      <c r="N6" s="113"/>
      <c r="O6" s="29" t="s">
        <v>69</v>
      </c>
      <c r="P6" s="112" t="s">
        <v>67</v>
      </c>
      <c r="Q6" s="113"/>
      <c r="R6" s="29" t="s">
        <v>69</v>
      </c>
      <c r="S6" s="112" t="s">
        <v>67</v>
      </c>
      <c r="T6" s="113"/>
      <c r="U6" s="29" t="s">
        <v>69</v>
      </c>
      <c r="V6" s="112" t="s">
        <v>67</v>
      </c>
      <c r="W6" s="113"/>
      <c r="X6" s="29" t="s">
        <v>69</v>
      </c>
      <c r="Y6" s="112" t="s">
        <v>67</v>
      </c>
      <c r="Z6" s="113"/>
      <c r="AA6" s="29" t="s">
        <v>69</v>
      </c>
      <c r="AB6" s="112" t="s">
        <v>67</v>
      </c>
      <c r="AC6" s="113"/>
      <c r="AD6" s="29" t="s">
        <v>69</v>
      </c>
      <c r="AE6" s="112" t="s">
        <v>67</v>
      </c>
      <c r="AF6" s="113"/>
      <c r="AG6" s="29" t="s">
        <v>69</v>
      </c>
      <c r="AH6" s="112" t="s">
        <v>67</v>
      </c>
      <c r="AI6" s="113"/>
      <c r="AJ6" s="29" t="s">
        <v>69</v>
      </c>
      <c r="AK6" s="112" t="s">
        <v>67</v>
      </c>
      <c r="AL6" s="113"/>
      <c r="AM6" s="29" t="s">
        <v>69</v>
      </c>
      <c r="AN6" s="112" t="s">
        <v>67</v>
      </c>
      <c r="AO6" s="113"/>
      <c r="AP6" s="29" t="s">
        <v>69</v>
      </c>
      <c r="AQ6" s="112" t="s">
        <v>67</v>
      </c>
      <c r="AR6" s="113"/>
      <c r="AS6" s="29" t="s">
        <v>69</v>
      </c>
      <c r="AT6" s="112" t="s">
        <v>67</v>
      </c>
      <c r="AU6" s="113"/>
      <c r="AV6" s="29" t="s">
        <v>69</v>
      </c>
      <c r="AW6" s="112" t="s">
        <v>67</v>
      </c>
      <c r="AX6" s="113"/>
      <c r="AY6" s="29" t="s">
        <v>69</v>
      </c>
      <c r="AZ6" s="112" t="s">
        <v>67</v>
      </c>
      <c r="BA6" s="113"/>
      <c r="BB6" s="29" t="s">
        <v>69</v>
      </c>
      <c r="BC6" s="112" t="s">
        <v>67</v>
      </c>
      <c r="BD6" s="113"/>
      <c r="BE6" s="29" t="s">
        <v>69</v>
      </c>
      <c r="BF6" s="112" t="s">
        <v>67</v>
      </c>
      <c r="BG6" s="113"/>
      <c r="BH6" s="29" t="s">
        <v>69</v>
      </c>
      <c r="BI6" s="112" t="s">
        <v>67</v>
      </c>
      <c r="BJ6" s="113"/>
      <c r="BK6" s="29" t="s">
        <v>69</v>
      </c>
      <c r="BL6" s="112" t="s">
        <v>67</v>
      </c>
      <c r="BM6" s="113"/>
      <c r="BN6" s="29" t="s">
        <v>69</v>
      </c>
      <c r="BO6" s="112" t="s">
        <v>67</v>
      </c>
      <c r="BP6" s="113"/>
      <c r="BQ6" s="29" t="s">
        <v>69</v>
      </c>
      <c r="BR6" s="112" t="s">
        <v>67</v>
      </c>
      <c r="BS6" s="113"/>
      <c r="BT6" s="29" t="s">
        <v>69</v>
      </c>
      <c r="BU6" s="30" t="s">
        <v>67</v>
      </c>
      <c r="BV6" s="112" t="s">
        <v>67</v>
      </c>
      <c r="BW6" s="113"/>
      <c r="BX6" s="29" t="s">
        <v>69</v>
      </c>
    </row>
    <row r="7" spans="2:76" ht="34.5" thickBot="1">
      <c r="B7" s="136"/>
      <c r="C7" s="13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534723.07</v>
      </c>
      <c r="E10" s="89">
        <v>0</v>
      </c>
      <c r="F10" s="90">
        <v>536409.65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1969222.2</v>
      </c>
      <c r="AL10" s="89">
        <v>0</v>
      </c>
      <c r="AM10" s="90">
        <v>1972552.61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2503945.27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2508962.2600000002</v>
      </c>
    </row>
    <row r="11" spans="2:76" ht="15">
      <c r="B11" s="13">
        <v>102</v>
      </c>
      <c r="C11" s="25" t="s">
        <v>92</v>
      </c>
      <c r="D11" s="88">
        <v>36752.26</v>
      </c>
      <c r="E11" s="89">
        <v>0</v>
      </c>
      <c r="F11" s="90">
        <v>36854.520000000004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130569.25999999998</v>
      </c>
      <c r="AL11" s="89">
        <v>0</v>
      </c>
      <c r="AM11" s="90">
        <v>130892.70999999998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167321.52</v>
      </c>
      <c r="BW11" s="77">
        <f t="shared" si="1"/>
        <v>0</v>
      </c>
      <c r="BX11" s="79">
        <f t="shared" si="2"/>
        <v>167747.22999999998</v>
      </c>
    </row>
    <row r="12" spans="2:76" ht="15">
      <c r="B12" s="13">
        <v>103</v>
      </c>
      <c r="C12" s="25" t="s">
        <v>93</v>
      </c>
      <c r="D12" s="88">
        <v>133477.59999999998</v>
      </c>
      <c r="E12" s="89">
        <v>0</v>
      </c>
      <c r="F12" s="90">
        <v>179552.51000000004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6157408.619999998</v>
      </c>
      <c r="AL12" s="89">
        <v>0</v>
      </c>
      <c r="AM12" s="90">
        <v>7910811.4399999995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6290886.219999998</v>
      </c>
      <c r="BW12" s="77">
        <f t="shared" si="1"/>
        <v>0</v>
      </c>
      <c r="BX12" s="79">
        <f t="shared" si="2"/>
        <v>8090363.949999999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>
        <v>950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1224142.0599999998</v>
      </c>
      <c r="AL13" s="89">
        <v>0</v>
      </c>
      <c r="AM13" s="90">
        <v>1307496.1999999997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1224492.0599999998</v>
      </c>
      <c r="BW13" s="77">
        <f t="shared" si="1"/>
        <v>0</v>
      </c>
      <c r="BX13" s="79">
        <f t="shared" si="2"/>
        <v>1308446.1999999997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15000</v>
      </c>
      <c r="BP16" s="89">
        <v>0</v>
      </c>
      <c r="BQ16" s="90">
        <v>18646.760000000002</v>
      </c>
      <c r="BR16" s="97"/>
      <c r="BS16" s="89"/>
      <c r="BT16" s="101"/>
      <c r="BU16" s="76"/>
      <c r="BV16" s="85">
        <f t="shared" si="0"/>
        <v>15000</v>
      </c>
      <c r="BW16" s="77">
        <f t="shared" si="1"/>
        <v>0</v>
      </c>
      <c r="BX16" s="79">
        <f t="shared" si="2"/>
        <v>18646.760000000002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173168.34</v>
      </c>
      <c r="AL18" s="89">
        <v>0</v>
      </c>
      <c r="AM18" s="101">
        <v>173168.34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173168.34</v>
      </c>
      <c r="BW18" s="77">
        <f t="shared" si="1"/>
        <v>0</v>
      </c>
      <c r="BX18" s="79">
        <f t="shared" si="2"/>
        <v>173168.34</v>
      </c>
    </row>
    <row r="19" spans="2:76" ht="15">
      <c r="B19" s="13">
        <v>110</v>
      </c>
      <c r="C19" s="25" t="s">
        <v>98</v>
      </c>
      <c r="D19" s="88">
        <v>5151.299999999999</v>
      </c>
      <c r="E19" s="89">
        <v>0</v>
      </c>
      <c r="F19" s="90">
        <v>5201.299999999999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106947.01000000001</v>
      </c>
      <c r="AL19" s="89">
        <v>0</v>
      </c>
      <c r="AM19" s="101">
        <v>109429.98000000001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67115.94</v>
      </c>
      <c r="BJ19" s="89">
        <v>0</v>
      </c>
      <c r="BK19" s="101">
        <v>47479.62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179214.25</v>
      </c>
      <c r="BW19" s="77">
        <f t="shared" si="1"/>
        <v>0</v>
      </c>
      <c r="BX19" s="79">
        <f t="shared" si="2"/>
        <v>162110.90000000002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710454.23</v>
      </c>
      <c r="E20" s="78">
        <f t="shared" si="3"/>
        <v>0</v>
      </c>
      <c r="F20" s="79">
        <f t="shared" si="3"/>
        <v>758967.9800000001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9761457.489999998</v>
      </c>
      <c r="AL20" s="78">
        <f t="shared" si="3"/>
        <v>0</v>
      </c>
      <c r="AM20" s="77">
        <f t="shared" si="3"/>
        <v>11604351.28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67115.94</v>
      </c>
      <c r="BJ20" s="78">
        <f t="shared" si="3"/>
        <v>0</v>
      </c>
      <c r="BK20" s="77">
        <f t="shared" si="3"/>
        <v>47479.62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15000</v>
      </c>
      <c r="BP20" s="78">
        <f t="shared" si="3"/>
        <v>0</v>
      </c>
      <c r="BQ20" s="77">
        <f t="shared" si="3"/>
        <v>18646.760000000002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10554027.659999998</v>
      </c>
      <c r="BW20" s="77">
        <f>BW10+BW11+BW12+BW13+BW14+BW15+BW16+BW17+BW18+BW19</f>
        <v>0</v>
      </c>
      <c r="BX20" s="95">
        <f>BX10+BX11+BX12+BX13+BX14+BX15+BX16+BX17+BX18+BX19</f>
        <v>12429445.639999999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9483.060000000001</v>
      </c>
      <c r="E24" s="89">
        <v>0</v>
      </c>
      <c r="F24" s="90">
        <v>21817.87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8678.93</v>
      </c>
      <c r="AL24" s="89">
        <v>0</v>
      </c>
      <c r="AM24" s="101">
        <v>23337.23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18161.99</v>
      </c>
      <c r="BW24" s="77">
        <f t="shared" si="4"/>
        <v>0</v>
      </c>
      <c r="BX24" s="79">
        <f t="shared" si="4"/>
        <v>45155.1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9483.060000000001</v>
      </c>
      <c r="E28" s="78">
        <f t="shared" si="5"/>
        <v>0</v>
      </c>
      <c r="F28" s="79">
        <f t="shared" si="5"/>
        <v>21817.87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8678.93</v>
      </c>
      <c r="AL28" s="78">
        <f t="shared" si="6"/>
        <v>0</v>
      </c>
      <c r="AM28" s="77">
        <f t="shared" si="6"/>
        <v>23337.23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18161.99</v>
      </c>
      <c r="BW28" s="77">
        <f>BW23+BW24+BW25+BW26+BW27</f>
        <v>0</v>
      </c>
      <c r="BX28" s="95">
        <f>BX23+BX24+BX25+BX26+BX27</f>
        <v>45155.1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>
        <v>7000000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7000000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7000000</v>
      </c>
      <c r="BP46" s="78">
        <f>BP45</f>
        <v>0</v>
      </c>
      <c r="BQ46" s="95">
        <f>BQ45</f>
        <v>7000000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7000000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2921500</v>
      </c>
      <c r="BS49" s="89">
        <v>0</v>
      </c>
      <c r="BT49" s="101">
        <v>2921625.77</v>
      </c>
      <c r="BU49" s="76"/>
      <c r="BV49" s="85">
        <f aca="true" t="shared" si="15" ref="BV49:BX50">D49+G49+J49+M49+P49+S49+V49+Y49+AB49+AE49+AH49+AK49+AN49+AQ49+AT49+AW49+AZ49+BC49+BF49+BI49+BL49+BO49+BR49</f>
        <v>2921500</v>
      </c>
      <c r="BW49" s="77">
        <f t="shared" si="15"/>
        <v>0</v>
      </c>
      <c r="BX49" s="79">
        <f t="shared" si="15"/>
        <v>2921625.77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13000</v>
      </c>
      <c r="BS50" s="89">
        <v>0</v>
      </c>
      <c r="BT50" s="101">
        <v>13200</v>
      </c>
      <c r="BU50" s="76"/>
      <c r="BV50" s="85">
        <f t="shared" si="15"/>
        <v>13000</v>
      </c>
      <c r="BW50" s="77">
        <f t="shared" si="15"/>
        <v>0</v>
      </c>
      <c r="BX50" s="79">
        <f t="shared" si="15"/>
        <v>13200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2934500</v>
      </c>
      <c r="BS51" s="78">
        <f>BS49+BS50</f>
        <v>0</v>
      </c>
      <c r="BT51" s="77">
        <f>BT49+BT50</f>
        <v>2934825.77</v>
      </c>
      <c r="BU51" s="85"/>
      <c r="BV51" s="85">
        <f>BV49+BV50</f>
        <v>2934500</v>
      </c>
      <c r="BW51" s="77">
        <f>BW49+BW50</f>
        <v>0</v>
      </c>
      <c r="BX51" s="95">
        <f>BX49+BX50</f>
        <v>2934825.77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8" ref="D53:AI53">D20+D28+D35+D42+D46+D51</f>
        <v>719937.29</v>
      </c>
      <c r="E53" s="86">
        <f t="shared" si="18"/>
        <v>0</v>
      </c>
      <c r="F53" s="86">
        <f t="shared" si="18"/>
        <v>780785.8500000001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9770136.419999998</v>
      </c>
      <c r="AL53" s="86">
        <f t="shared" si="19"/>
        <v>0</v>
      </c>
      <c r="AM53" s="86">
        <f t="shared" si="19"/>
        <v>11627688.51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67115.94</v>
      </c>
      <c r="BJ53" s="86">
        <f t="shared" si="19"/>
        <v>0</v>
      </c>
      <c r="BK53" s="86">
        <f t="shared" si="19"/>
        <v>47479.62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7015000</v>
      </c>
      <c r="BP53" s="86">
        <f t="shared" si="19"/>
        <v>0</v>
      </c>
      <c r="BQ53" s="86">
        <f t="shared" si="19"/>
        <v>7018646.76</v>
      </c>
      <c r="BR53" s="86">
        <f t="shared" si="19"/>
        <v>2934500</v>
      </c>
      <c r="BS53" s="86">
        <f t="shared" si="19"/>
        <v>0</v>
      </c>
      <c r="BT53" s="86">
        <f t="shared" si="19"/>
        <v>2934825.77</v>
      </c>
      <c r="BU53" s="86">
        <f>BU8</f>
        <v>0</v>
      </c>
      <c r="BV53" s="102">
        <f>BV8+BV20+BV28+BV35+BV42+BV46+BV51</f>
        <v>20506689.65</v>
      </c>
      <c r="BW53" s="87">
        <f>BW20+BW28+BW35+BW42+BW46+BW51</f>
        <v>0</v>
      </c>
      <c r="BX53" s="87">
        <f>BX20+BX28+BX35+BX42+BX46+BX51</f>
        <v>22409426.509999998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 password="D3C7" sheet="1" objects="1" scenarios="1"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</row>
    <row r="2" spans="2:76" ht="1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</row>
    <row r="3" spans="1:76" s="21" customFormat="1" ht="19.5" customHeight="1" thickBot="1">
      <c r="A3" s="105"/>
      <c r="B3" s="104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2" t="s">
        <v>137</v>
      </c>
      <c r="C4" s="133"/>
      <c r="D4" s="122">
        <v>1</v>
      </c>
      <c r="E4" s="123"/>
      <c r="F4" s="124"/>
      <c r="G4" s="123">
        <v>2</v>
      </c>
      <c r="H4" s="123"/>
      <c r="I4" s="124"/>
      <c r="J4" s="122">
        <v>3</v>
      </c>
      <c r="K4" s="123"/>
      <c r="L4" s="124"/>
      <c r="M4" s="122">
        <v>4</v>
      </c>
      <c r="N4" s="123"/>
      <c r="O4" s="124"/>
      <c r="P4" s="122">
        <v>5</v>
      </c>
      <c r="Q4" s="123"/>
      <c r="R4" s="124"/>
      <c r="S4" s="122">
        <v>6</v>
      </c>
      <c r="T4" s="123"/>
      <c r="U4" s="124"/>
      <c r="V4" s="122">
        <v>7</v>
      </c>
      <c r="W4" s="123"/>
      <c r="X4" s="124"/>
      <c r="Y4" s="122">
        <v>8</v>
      </c>
      <c r="Z4" s="123"/>
      <c r="AA4" s="124"/>
      <c r="AB4" s="122">
        <v>9</v>
      </c>
      <c r="AC4" s="123"/>
      <c r="AD4" s="124"/>
      <c r="AE4" s="122">
        <v>10</v>
      </c>
      <c r="AF4" s="123"/>
      <c r="AG4" s="124"/>
      <c r="AH4" s="122">
        <v>11</v>
      </c>
      <c r="AI4" s="123"/>
      <c r="AJ4" s="124"/>
      <c r="AK4" s="122">
        <v>12</v>
      </c>
      <c r="AL4" s="123"/>
      <c r="AM4" s="124"/>
      <c r="AN4" s="122">
        <v>13</v>
      </c>
      <c r="AO4" s="123"/>
      <c r="AP4" s="124"/>
      <c r="AQ4" s="122">
        <v>14</v>
      </c>
      <c r="AR4" s="123"/>
      <c r="AS4" s="124"/>
      <c r="AT4" s="122">
        <v>15</v>
      </c>
      <c r="AU4" s="123"/>
      <c r="AV4" s="124"/>
      <c r="AW4" s="122">
        <v>16</v>
      </c>
      <c r="AX4" s="123"/>
      <c r="AY4" s="124"/>
      <c r="AZ4" s="122">
        <v>17</v>
      </c>
      <c r="BA4" s="123"/>
      <c r="BB4" s="124"/>
      <c r="BC4" s="122">
        <v>18</v>
      </c>
      <c r="BD4" s="123"/>
      <c r="BE4" s="124"/>
      <c r="BF4" s="122">
        <v>19</v>
      </c>
      <c r="BG4" s="123"/>
      <c r="BH4" s="124"/>
      <c r="BI4" s="122">
        <v>20</v>
      </c>
      <c r="BJ4" s="123"/>
      <c r="BK4" s="124"/>
      <c r="BL4" s="122">
        <v>50</v>
      </c>
      <c r="BM4" s="123"/>
      <c r="BN4" s="124"/>
      <c r="BO4" s="122">
        <v>60</v>
      </c>
      <c r="BP4" s="123"/>
      <c r="BQ4" s="124"/>
      <c r="BR4" s="122">
        <v>99</v>
      </c>
      <c r="BS4" s="123"/>
      <c r="BT4" s="124"/>
      <c r="BU4" s="114" t="s">
        <v>130</v>
      </c>
      <c r="BV4" s="116" t="s">
        <v>131</v>
      </c>
      <c r="BW4" s="117"/>
      <c r="BX4" s="118"/>
    </row>
    <row r="5" spans="2:76" ht="24" customHeight="1">
      <c r="B5" s="134"/>
      <c r="C5" s="135"/>
      <c r="D5" s="125" t="s">
        <v>70</v>
      </c>
      <c r="E5" s="126"/>
      <c r="F5" s="127"/>
      <c r="G5" s="126" t="s">
        <v>71</v>
      </c>
      <c r="H5" s="126"/>
      <c r="I5" s="127"/>
      <c r="J5" s="125" t="s">
        <v>72</v>
      </c>
      <c r="K5" s="126"/>
      <c r="L5" s="127"/>
      <c r="M5" s="125" t="s">
        <v>73</v>
      </c>
      <c r="N5" s="126"/>
      <c r="O5" s="127"/>
      <c r="P5" s="125" t="s">
        <v>74</v>
      </c>
      <c r="Q5" s="126"/>
      <c r="R5" s="127"/>
      <c r="S5" s="125" t="s">
        <v>75</v>
      </c>
      <c r="T5" s="126"/>
      <c r="U5" s="127"/>
      <c r="V5" s="125" t="s">
        <v>76</v>
      </c>
      <c r="W5" s="126"/>
      <c r="X5" s="127"/>
      <c r="Y5" s="125" t="s">
        <v>77</v>
      </c>
      <c r="Z5" s="126"/>
      <c r="AA5" s="127"/>
      <c r="AB5" s="125" t="s">
        <v>78</v>
      </c>
      <c r="AC5" s="126"/>
      <c r="AD5" s="127"/>
      <c r="AE5" s="125" t="s">
        <v>79</v>
      </c>
      <c r="AF5" s="126"/>
      <c r="AG5" s="127"/>
      <c r="AH5" s="125" t="s">
        <v>80</v>
      </c>
      <c r="AI5" s="126"/>
      <c r="AJ5" s="127"/>
      <c r="AK5" s="125" t="s">
        <v>81</v>
      </c>
      <c r="AL5" s="126"/>
      <c r="AM5" s="127"/>
      <c r="AN5" s="125" t="s">
        <v>82</v>
      </c>
      <c r="AO5" s="126"/>
      <c r="AP5" s="127"/>
      <c r="AQ5" s="125" t="s">
        <v>83</v>
      </c>
      <c r="AR5" s="126"/>
      <c r="AS5" s="127"/>
      <c r="AT5" s="125" t="s">
        <v>84</v>
      </c>
      <c r="AU5" s="126"/>
      <c r="AV5" s="127"/>
      <c r="AW5" s="125" t="s">
        <v>85</v>
      </c>
      <c r="AX5" s="126"/>
      <c r="AY5" s="127"/>
      <c r="AZ5" s="125" t="s">
        <v>86</v>
      </c>
      <c r="BA5" s="126"/>
      <c r="BB5" s="127"/>
      <c r="BC5" s="125" t="s">
        <v>87</v>
      </c>
      <c r="BD5" s="126"/>
      <c r="BE5" s="127"/>
      <c r="BF5" s="125" t="s">
        <v>88</v>
      </c>
      <c r="BG5" s="126"/>
      <c r="BH5" s="127"/>
      <c r="BI5" s="125" t="s">
        <v>89</v>
      </c>
      <c r="BJ5" s="126"/>
      <c r="BK5" s="127"/>
      <c r="BL5" s="125" t="s">
        <v>127</v>
      </c>
      <c r="BM5" s="126"/>
      <c r="BN5" s="127"/>
      <c r="BO5" s="125" t="s">
        <v>128</v>
      </c>
      <c r="BP5" s="126"/>
      <c r="BQ5" s="127"/>
      <c r="BR5" s="125" t="s">
        <v>129</v>
      </c>
      <c r="BS5" s="126"/>
      <c r="BT5" s="127"/>
      <c r="BU5" s="115"/>
      <c r="BV5" s="119"/>
      <c r="BW5" s="120"/>
      <c r="BX5" s="121"/>
    </row>
    <row r="6" spans="2:76" ht="15">
      <c r="B6" s="134"/>
      <c r="C6" s="135"/>
      <c r="D6" s="112" t="s">
        <v>67</v>
      </c>
      <c r="E6" s="113"/>
      <c r="F6" s="29" t="s">
        <v>69</v>
      </c>
      <c r="G6" s="131" t="s">
        <v>67</v>
      </c>
      <c r="H6" s="113"/>
      <c r="I6" s="29" t="s">
        <v>69</v>
      </c>
      <c r="J6" s="112" t="s">
        <v>67</v>
      </c>
      <c r="K6" s="113"/>
      <c r="L6" s="29" t="s">
        <v>69</v>
      </c>
      <c r="M6" s="112" t="s">
        <v>67</v>
      </c>
      <c r="N6" s="113"/>
      <c r="O6" s="29" t="s">
        <v>69</v>
      </c>
      <c r="P6" s="112" t="s">
        <v>67</v>
      </c>
      <c r="Q6" s="113"/>
      <c r="R6" s="29" t="s">
        <v>69</v>
      </c>
      <c r="S6" s="112" t="s">
        <v>67</v>
      </c>
      <c r="T6" s="113"/>
      <c r="U6" s="29" t="s">
        <v>69</v>
      </c>
      <c r="V6" s="112" t="s">
        <v>67</v>
      </c>
      <c r="W6" s="113"/>
      <c r="X6" s="29" t="s">
        <v>69</v>
      </c>
      <c r="Y6" s="112" t="s">
        <v>67</v>
      </c>
      <c r="Z6" s="113"/>
      <c r="AA6" s="29" t="s">
        <v>69</v>
      </c>
      <c r="AB6" s="112" t="s">
        <v>67</v>
      </c>
      <c r="AC6" s="113"/>
      <c r="AD6" s="29" t="s">
        <v>69</v>
      </c>
      <c r="AE6" s="112" t="s">
        <v>67</v>
      </c>
      <c r="AF6" s="113"/>
      <c r="AG6" s="29" t="s">
        <v>69</v>
      </c>
      <c r="AH6" s="112" t="s">
        <v>67</v>
      </c>
      <c r="AI6" s="113"/>
      <c r="AJ6" s="29" t="s">
        <v>69</v>
      </c>
      <c r="AK6" s="112" t="s">
        <v>67</v>
      </c>
      <c r="AL6" s="113"/>
      <c r="AM6" s="29" t="s">
        <v>69</v>
      </c>
      <c r="AN6" s="112" t="s">
        <v>67</v>
      </c>
      <c r="AO6" s="113"/>
      <c r="AP6" s="29" t="s">
        <v>69</v>
      </c>
      <c r="AQ6" s="112" t="s">
        <v>67</v>
      </c>
      <c r="AR6" s="113"/>
      <c r="AS6" s="29" t="s">
        <v>69</v>
      </c>
      <c r="AT6" s="112" t="s">
        <v>67</v>
      </c>
      <c r="AU6" s="113"/>
      <c r="AV6" s="29" t="s">
        <v>69</v>
      </c>
      <c r="AW6" s="112" t="s">
        <v>67</v>
      </c>
      <c r="AX6" s="113"/>
      <c r="AY6" s="29" t="s">
        <v>69</v>
      </c>
      <c r="AZ6" s="112" t="s">
        <v>67</v>
      </c>
      <c r="BA6" s="113"/>
      <c r="BB6" s="29" t="s">
        <v>69</v>
      </c>
      <c r="BC6" s="112" t="s">
        <v>67</v>
      </c>
      <c r="BD6" s="113"/>
      <c r="BE6" s="29" t="s">
        <v>69</v>
      </c>
      <c r="BF6" s="112" t="s">
        <v>67</v>
      </c>
      <c r="BG6" s="113"/>
      <c r="BH6" s="29" t="s">
        <v>69</v>
      </c>
      <c r="BI6" s="112" t="s">
        <v>67</v>
      </c>
      <c r="BJ6" s="113"/>
      <c r="BK6" s="29" t="s">
        <v>69</v>
      </c>
      <c r="BL6" s="112" t="s">
        <v>67</v>
      </c>
      <c r="BM6" s="113"/>
      <c r="BN6" s="29" t="s">
        <v>69</v>
      </c>
      <c r="BO6" s="112" t="s">
        <v>67</v>
      </c>
      <c r="BP6" s="113"/>
      <c r="BQ6" s="29" t="s">
        <v>69</v>
      </c>
      <c r="BR6" s="112" t="s">
        <v>67</v>
      </c>
      <c r="BS6" s="113"/>
      <c r="BT6" s="29" t="s">
        <v>69</v>
      </c>
      <c r="BU6" s="30" t="s">
        <v>67</v>
      </c>
      <c r="BV6" s="112" t="s">
        <v>67</v>
      </c>
      <c r="BW6" s="113"/>
      <c r="BX6" s="29" t="s">
        <v>69</v>
      </c>
    </row>
    <row r="7" spans="2:76" ht="34.5" thickBot="1">
      <c r="B7" s="136"/>
      <c r="C7" s="13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461048.66999999987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1950252.2800000003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2411300.95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30265.73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129840.42999999998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160106.15999999997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140374.72999999998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5683774.579999999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5824149.309999999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991702.56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992052.56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15000</v>
      </c>
      <c r="BP16" s="89">
        <v>0</v>
      </c>
      <c r="BQ16" s="90"/>
      <c r="BR16" s="97"/>
      <c r="BS16" s="89"/>
      <c r="BT16" s="101"/>
      <c r="BU16" s="76"/>
      <c r="BV16" s="85">
        <f t="shared" si="0"/>
        <v>15000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5151.299999999999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106210.65000000001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65086.46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176448.41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637190.4299999999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8861780.5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65086.46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15000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9579057.389999999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2921500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2921500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13000</v>
      </c>
      <c r="BS50" s="89">
        <v>0</v>
      </c>
      <c r="BT50" s="101"/>
      <c r="BU50" s="76"/>
      <c r="BV50" s="85">
        <f t="shared" si="9"/>
        <v>13000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2934500</v>
      </c>
      <c r="BS51" s="78">
        <f>BS49+BS50</f>
        <v>0</v>
      </c>
      <c r="BT51" s="77">
        <f>BT49+BT50</f>
        <v>0</v>
      </c>
      <c r="BU51" s="85"/>
      <c r="BV51" s="85">
        <f>BV49+BV50</f>
        <v>2934500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1" ref="D53:BO53">D20+D28+D35+D42+D46+D51</f>
        <v>637190.4299999999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8861780.5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65086.46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7015000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2934500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19513557.39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</row>
    <row r="2" spans="2:76" ht="1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</row>
    <row r="3" spans="1:76" s="21" customFormat="1" ht="19.5" customHeight="1" thickBot="1">
      <c r="A3" s="105"/>
      <c r="B3" s="104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2" t="s">
        <v>137</v>
      </c>
      <c r="C4" s="133"/>
      <c r="D4" s="122">
        <v>1</v>
      </c>
      <c r="E4" s="123"/>
      <c r="F4" s="124"/>
      <c r="G4" s="123">
        <v>2</v>
      </c>
      <c r="H4" s="123"/>
      <c r="I4" s="124"/>
      <c r="J4" s="122">
        <v>3</v>
      </c>
      <c r="K4" s="123"/>
      <c r="L4" s="124"/>
      <c r="M4" s="122">
        <v>4</v>
      </c>
      <c r="N4" s="123"/>
      <c r="O4" s="124"/>
      <c r="P4" s="122">
        <v>5</v>
      </c>
      <c r="Q4" s="123"/>
      <c r="R4" s="124"/>
      <c r="S4" s="122">
        <v>6</v>
      </c>
      <c r="T4" s="123"/>
      <c r="U4" s="124"/>
      <c r="V4" s="122">
        <v>7</v>
      </c>
      <c r="W4" s="123"/>
      <c r="X4" s="124"/>
      <c r="Y4" s="122">
        <v>8</v>
      </c>
      <c r="Z4" s="123"/>
      <c r="AA4" s="124"/>
      <c r="AB4" s="122">
        <v>9</v>
      </c>
      <c r="AC4" s="123"/>
      <c r="AD4" s="124"/>
      <c r="AE4" s="122">
        <v>10</v>
      </c>
      <c r="AF4" s="123"/>
      <c r="AG4" s="124"/>
      <c r="AH4" s="122">
        <v>11</v>
      </c>
      <c r="AI4" s="123"/>
      <c r="AJ4" s="124"/>
      <c r="AK4" s="122">
        <v>12</v>
      </c>
      <c r="AL4" s="123"/>
      <c r="AM4" s="124"/>
      <c r="AN4" s="122">
        <v>13</v>
      </c>
      <c r="AO4" s="123"/>
      <c r="AP4" s="124"/>
      <c r="AQ4" s="122">
        <v>14</v>
      </c>
      <c r="AR4" s="123"/>
      <c r="AS4" s="124"/>
      <c r="AT4" s="122">
        <v>15</v>
      </c>
      <c r="AU4" s="123"/>
      <c r="AV4" s="124"/>
      <c r="AW4" s="122">
        <v>16</v>
      </c>
      <c r="AX4" s="123"/>
      <c r="AY4" s="124"/>
      <c r="AZ4" s="122">
        <v>17</v>
      </c>
      <c r="BA4" s="123"/>
      <c r="BB4" s="124"/>
      <c r="BC4" s="122">
        <v>18</v>
      </c>
      <c r="BD4" s="123"/>
      <c r="BE4" s="124"/>
      <c r="BF4" s="122">
        <v>19</v>
      </c>
      <c r="BG4" s="123"/>
      <c r="BH4" s="124"/>
      <c r="BI4" s="122">
        <v>20</v>
      </c>
      <c r="BJ4" s="123"/>
      <c r="BK4" s="124"/>
      <c r="BL4" s="122">
        <v>50</v>
      </c>
      <c r="BM4" s="123"/>
      <c r="BN4" s="124"/>
      <c r="BO4" s="122">
        <v>60</v>
      </c>
      <c r="BP4" s="123"/>
      <c r="BQ4" s="124"/>
      <c r="BR4" s="122">
        <v>99</v>
      </c>
      <c r="BS4" s="123"/>
      <c r="BT4" s="124"/>
      <c r="BU4" s="114" t="s">
        <v>130</v>
      </c>
      <c r="BV4" s="116" t="s">
        <v>131</v>
      </c>
      <c r="BW4" s="117"/>
      <c r="BX4" s="118"/>
    </row>
    <row r="5" spans="2:76" ht="24" customHeight="1">
      <c r="B5" s="134"/>
      <c r="C5" s="135"/>
      <c r="D5" s="125" t="s">
        <v>70</v>
      </c>
      <c r="E5" s="126"/>
      <c r="F5" s="127"/>
      <c r="G5" s="126" t="s">
        <v>71</v>
      </c>
      <c r="H5" s="126"/>
      <c r="I5" s="127"/>
      <c r="J5" s="125" t="s">
        <v>72</v>
      </c>
      <c r="K5" s="126"/>
      <c r="L5" s="127"/>
      <c r="M5" s="125" t="s">
        <v>73</v>
      </c>
      <c r="N5" s="126"/>
      <c r="O5" s="127"/>
      <c r="P5" s="125" t="s">
        <v>74</v>
      </c>
      <c r="Q5" s="126"/>
      <c r="R5" s="127"/>
      <c r="S5" s="125" t="s">
        <v>75</v>
      </c>
      <c r="T5" s="126"/>
      <c r="U5" s="127"/>
      <c r="V5" s="125" t="s">
        <v>76</v>
      </c>
      <c r="W5" s="126"/>
      <c r="X5" s="127"/>
      <c r="Y5" s="125" t="s">
        <v>77</v>
      </c>
      <c r="Z5" s="126"/>
      <c r="AA5" s="127"/>
      <c r="AB5" s="125" t="s">
        <v>78</v>
      </c>
      <c r="AC5" s="126"/>
      <c r="AD5" s="127"/>
      <c r="AE5" s="125" t="s">
        <v>79</v>
      </c>
      <c r="AF5" s="126"/>
      <c r="AG5" s="127"/>
      <c r="AH5" s="125" t="s">
        <v>80</v>
      </c>
      <c r="AI5" s="126"/>
      <c r="AJ5" s="127"/>
      <c r="AK5" s="125" t="s">
        <v>81</v>
      </c>
      <c r="AL5" s="126"/>
      <c r="AM5" s="127"/>
      <c r="AN5" s="125" t="s">
        <v>82</v>
      </c>
      <c r="AO5" s="126"/>
      <c r="AP5" s="127"/>
      <c r="AQ5" s="125" t="s">
        <v>83</v>
      </c>
      <c r="AR5" s="126"/>
      <c r="AS5" s="127"/>
      <c r="AT5" s="125" t="s">
        <v>84</v>
      </c>
      <c r="AU5" s="126"/>
      <c r="AV5" s="127"/>
      <c r="AW5" s="125" t="s">
        <v>85</v>
      </c>
      <c r="AX5" s="126"/>
      <c r="AY5" s="127"/>
      <c r="AZ5" s="125" t="s">
        <v>86</v>
      </c>
      <c r="BA5" s="126"/>
      <c r="BB5" s="127"/>
      <c r="BC5" s="125" t="s">
        <v>87</v>
      </c>
      <c r="BD5" s="126"/>
      <c r="BE5" s="127"/>
      <c r="BF5" s="125" t="s">
        <v>88</v>
      </c>
      <c r="BG5" s="126"/>
      <c r="BH5" s="127"/>
      <c r="BI5" s="125" t="s">
        <v>89</v>
      </c>
      <c r="BJ5" s="126"/>
      <c r="BK5" s="127"/>
      <c r="BL5" s="125" t="s">
        <v>127</v>
      </c>
      <c r="BM5" s="126"/>
      <c r="BN5" s="127"/>
      <c r="BO5" s="125" t="s">
        <v>128</v>
      </c>
      <c r="BP5" s="126"/>
      <c r="BQ5" s="127"/>
      <c r="BR5" s="125" t="s">
        <v>129</v>
      </c>
      <c r="BS5" s="126"/>
      <c r="BT5" s="127"/>
      <c r="BU5" s="115"/>
      <c r="BV5" s="119"/>
      <c r="BW5" s="120"/>
      <c r="BX5" s="121"/>
    </row>
    <row r="6" spans="2:76" ht="15">
      <c r="B6" s="134"/>
      <c r="C6" s="135"/>
      <c r="D6" s="112" t="s">
        <v>67</v>
      </c>
      <c r="E6" s="113"/>
      <c r="F6" s="29" t="s">
        <v>69</v>
      </c>
      <c r="G6" s="131" t="s">
        <v>67</v>
      </c>
      <c r="H6" s="113"/>
      <c r="I6" s="29" t="s">
        <v>69</v>
      </c>
      <c r="J6" s="112" t="s">
        <v>67</v>
      </c>
      <c r="K6" s="113"/>
      <c r="L6" s="29" t="s">
        <v>69</v>
      </c>
      <c r="M6" s="112" t="s">
        <v>67</v>
      </c>
      <c r="N6" s="113"/>
      <c r="O6" s="29" t="s">
        <v>69</v>
      </c>
      <c r="P6" s="112" t="s">
        <v>67</v>
      </c>
      <c r="Q6" s="113"/>
      <c r="R6" s="29" t="s">
        <v>69</v>
      </c>
      <c r="S6" s="112" t="s">
        <v>67</v>
      </c>
      <c r="T6" s="113"/>
      <c r="U6" s="29" t="s">
        <v>69</v>
      </c>
      <c r="V6" s="112" t="s">
        <v>67</v>
      </c>
      <c r="W6" s="113"/>
      <c r="X6" s="29" t="s">
        <v>69</v>
      </c>
      <c r="Y6" s="112" t="s">
        <v>67</v>
      </c>
      <c r="Z6" s="113"/>
      <c r="AA6" s="29" t="s">
        <v>69</v>
      </c>
      <c r="AB6" s="112" t="s">
        <v>67</v>
      </c>
      <c r="AC6" s="113"/>
      <c r="AD6" s="29" t="s">
        <v>69</v>
      </c>
      <c r="AE6" s="112" t="s">
        <v>67</v>
      </c>
      <c r="AF6" s="113"/>
      <c r="AG6" s="29" t="s">
        <v>69</v>
      </c>
      <c r="AH6" s="112" t="s">
        <v>67</v>
      </c>
      <c r="AI6" s="113"/>
      <c r="AJ6" s="29" t="s">
        <v>69</v>
      </c>
      <c r="AK6" s="112" t="s">
        <v>67</v>
      </c>
      <c r="AL6" s="113"/>
      <c r="AM6" s="29" t="s">
        <v>69</v>
      </c>
      <c r="AN6" s="112" t="s">
        <v>67</v>
      </c>
      <c r="AO6" s="113"/>
      <c r="AP6" s="29" t="s">
        <v>69</v>
      </c>
      <c r="AQ6" s="112" t="s">
        <v>67</v>
      </c>
      <c r="AR6" s="113"/>
      <c r="AS6" s="29" t="s">
        <v>69</v>
      </c>
      <c r="AT6" s="112" t="s">
        <v>67</v>
      </c>
      <c r="AU6" s="113"/>
      <c r="AV6" s="29" t="s">
        <v>69</v>
      </c>
      <c r="AW6" s="112" t="s">
        <v>67</v>
      </c>
      <c r="AX6" s="113"/>
      <c r="AY6" s="29" t="s">
        <v>69</v>
      </c>
      <c r="AZ6" s="112" t="s">
        <v>67</v>
      </c>
      <c r="BA6" s="113"/>
      <c r="BB6" s="29" t="s">
        <v>69</v>
      </c>
      <c r="BC6" s="112" t="s">
        <v>67</v>
      </c>
      <c r="BD6" s="113"/>
      <c r="BE6" s="29" t="s">
        <v>69</v>
      </c>
      <c r="BF6" s="112" t="s">
        <v>67</v>
      </c>
      <c r="BG6" s="113"/>
      <c r="BH6" s="29" t="s">
        <v>69</v>
      </c>
      <c r="BI6" s="112" t="s">
        <v>67</v>
      </c>
      <c r="BJ6" s="113"/>
      <c r="BK6" s="29" t="s">
        <v>69</v>
      </c>
      <c r="BL6" s="112" t="s">
        <v>67</v>
      </c>
      <c r="BM6" s="113"/>
      <c r="BN6" s="29" t="s">
        <v>69</v>
      </c>
      <c r="BO6" s="112" t="s">
        <v>67</v>
      </c>
      <c r="BP6" s="113"/>
      <c r="BQ6" s="29" t="s">
        <v>69</v>
      </c>
      <c r="BR6" s="112" t="s">
        <v>67</v>
      </c>
      <c r="BS6" s="113"/>
      <c r="BT6" s="29" t="s">
        <v>69</v>
      </c>
      <c r="BU6" s="30" t="s">
        <v>67</v>
      </c>
      <c r="BV6" s="112" t="s">
        <v>67</v>
      </c>
      <c r="BW6" s="113"/>
      <c r="BX6" s="29" t="s">
        <v>69</v>
      </c>
    </row>
    <row r="7" spans="2:76" ht="34.5" thickBot="1">
      <c r="B7" s="136"/>
      <c r="C7" s="13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461048.66999999987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1862239.74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2323288.4099999997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30265.73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122073.73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152339.46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150087.13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3177071.37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3327158.5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890655.06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891005.06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15000</v>
      </c>
      <c r="BP16" s="89">
        <v>0</v>
      </c>
      <c r="BQ16" s="90"/>
      <c r="BR16" s="97"/>
      <c r="BS16" s="89"/>
      <c r="BT16" s="101"/>
      <c r="BU16" s="76"/>
      <c r="BV16" s="85">
        <f t="shared" si="0"/>
        <v>15000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5151.299999999999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104247.01000000001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54122.09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163520.40000000002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646902.8299999998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6156286.91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54122.09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15000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6872311.83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921500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921500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13000</v>
      </c>
      <c r="BS50" s="89">
        <v>0</v>
      </c>
      <c r="BT50" s="101"/>
      <c r="BU50" s="76"/>
      <c r="BV50" s="85">
        <f t="shared" si="9"/>
        <v>13000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934500</v>
      </c>
      <c r="BS51" s="78">
        <f>BS49+BS50</f>
        <v>0</v>
      </c>
      <c r="BT51" s="77">
        <f>BT49+BT50</f>
        <v>0</v>
      </c>
      <c r="BU51" s="85"/>
      <c r="BV51" s="85">
        <f>BV49+BV50</f>
        <v>934500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1" ref="D53:BO53">D20+D28+D35+D42+D46+D51</f>
        <v>646902.8299999998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6156286.91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54122.09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7015000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934500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14806811.83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</row>
    <row r="2" spans="2:76" ht="1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</row>
    <row r="3" spans="1:77" s="21" customFormat="1" ht="19.5" customHeight="1" thickBot="1">
      <c r="A3" s="105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2" t="s">
        <v>137</v>
      </c>
      <c r="C4" s="133"/>
      <c r="D4" s="122">
        <v>1</v>
      </c>
      <c r="E4" s="123"/>
      <c r="F4" s="124"/>
      <c r="G4" s="123">
        <v>2</v>
      </c>
      <c r="H4" s="123"/>
      <c r="I4" s="124"/>
      <c r="J4" s="122">
        <v>3</v>
      </c>
      <c r="K4" s="123"/>
      <c r="L4" s="124"/>
      <c r="M4" s="122">
        <v>4</v>
      </c>
      <c r="N4" s="123"/>
      <c r="O4" s="124"/>
      <c r="P4" s="122">
        <v>5</v>
      </c>
      <c r="Q4" s="123"/>
      <c r="R4" s="124"/>
      <c r="S4" s="122">
        <v>6</v>
      </c>
      <c r="T4" s="123"/>
      <c r="U4" s="124"/>
      <c r="V4" s="122">
        <v>7</v>
      </c>
      <c r="W4" s="123"/>
      <c r="X4" s="124"/>
      <c r="Y4" s="122">
        <v>8</v>
      </c>
      <c r="Z4" s="123"/>
      <c r="AA4" s="124"/>
      <c r="AB4" s="122">
        <v>9</v>
      </c>
      <c r="AC4" s="123"/>
      <c r="AD4" s="124"/>
      <c r="AE4" s="122">
        <v>10</v>
      </c>
      <c r="AF4" s="123"/>
      <c r="AG4" s="124"/>
      <c r="AH4" s="122">
        <v>11</v>
      </c>
      <c r="AI4" s="123"/>
      <c r="AJ4" s="124"/>
      <c r="AK4" s="122">
        <v>12</v>
      </c>
      <c r="AL4" s="123"/>
      <c r="AM4" s="124"/>
      <c r="AN4" s="122">
        <v>13</v>
      </c>
      <c r="AO4" s="123"/>
      <c r="AP4" s="124"/>
      <c r="AQ4" s="122">
        <v>14</v>
      </c>
      <c r="AR4" s="123"/>
      <c r="AS4" s="124"/>
      <c r="AT4" s="122">
        <v>15</v>
      </c>
      <c r="AU4" s="123"/>
      <c r="AV4" s="124"/>
      <c r="AW4" s="122">
        <v>16</v>
      </c>
      <c r="AX4" s="123"/>
      <c r="AY4" s="124"/>
      <c r="AZ4" s="122">
        <v>17</v>
      </c>
      <c r="BA4" s="123"/>
      <c r="BB4" s="124"/>
      <c r="BC4" s="122">
        <v>18</v>
      </c>
      <c r="BD4" s="123"/>
      <c r="BE4" s="124"/>
      <c r="BF4" s="122">
        <v>19</v>
      </c>
      <c r="BG4" s="123"/>
      <c r="BH4" s="124"/>
      <c r="BI4" s="122">
        <v>20</v>
      </c>
      <c r="BJ4" s="123"/>
      <c r="BK4" s="124"/>
      <c r="BL4" s="122">
        <v>50</v>
      </c>
      <c r="BM4" s="123"/>
      <c r="BN4" s="124"/>
      <c r="BO4" s="122">
        <v>60</v>
      </c>
      <c r="BP4" s="123"/>
      <c r="BQ4" s="124"/>
      <c r="BR4" s="122">
        <v>99</v>
      </c>
      <c r="BS4" s="123"/>
      <c r="BT4" s="124"/>
      <c r="BU4" s="114" t="s">
        <v>130</v>
      </c>
      <c r="BV4" s="116" t="s">
        <v>131</v>
      </c>
      <c r="BW4" s="117"/>
      <c r="BX4" s="118"/>
    </row>
    <row r="5" spans="2:76" ht="24" customHeight="1">
      <c r="B5" s="134"/>
      <c r="C5" s="135"/>
      <c r="D5" s="125" t="s">
        <v>70</v>
      </c>
      <c r="E5" s="126"/>
      <c r="F5" s="127"/>
      <c r="G5" s="126" t="s">
        <v>71</v>
      </c>
      <c r="H5" s="126"/>
      <c r="I5" s="127"/>
      <c r="J5" s="125" t="s">
        <v>72</v>
      </c>
      <c r="K5" s="126"/>
      <c r="L5" s="127"/>
      <c r="M5" s="125" t="s">
        <v>73</v>
      </c>
      <c r="N5" s="126"/>
      <c r="O5" s="127"/>
      <c r="P5" s="125" t="s">
        <v>74</v>
      </c>
      <c r="Q5" s="126"/>
      <c r="R5" s="127"/>
      <c r="S5" s="125" t="s">
        <v>75</v>
      </c>
      <c r="T5" s="126"/>
      <c r="U5" s="127"/>
      <c r="V5" s="125" t="s">
        <v>76</v>
      </c>
      <c r="W5" s="126"/>
      <c r="X5" s="127"/>
      <c r="Y5" s="125" t="s">
        <v>77</v>
      </c>
      <c r="Z5" s="126"/>
      <c r="AA5" s="127"/>
      <c r="AB5" s="125" t="s">
        <v>78</v>
      </c>
      <c r="AC5" s="126"/>
      <c r="AD5" s="127"/>
      <c r="AE5" s="125" t="s">
        <v>79</v>
      </c>
      <c r="AF5" s="126"/>
      <c r="AG5" s="127"/>
      <c r="AH5" s="125" t="s">
        <v>80</v>
      </c>
      <c r="AI5" s="126"/>
      <c r="AJ5" s="127"/>
      <c r="AK5" s="125" t="s">
        <v>81</v>
      </c>
      <c r="AL5" s="126"/>
      <c r="AM5" s="127"/>
      <c r="AN5" s="125" t="s">
        <v>82</v>
      </c>
      <c r="AO5" s="126"/>
      <c r="AP5" s="127"/>
      <c r="AQ5" s="125" t="s">
        <v>83</v>
      </c>
      <c r="AR5" s="126"/>
      <c r="AS5" s="127"/>
      <c r="AT5" s="125" t="s">
        <v>84</v>
      </c>
      <c r="AU5" s="126"/>
      <c r="AV5" s="127"/>
      <c r="AW5" s="125" t="s">
        <v>85</v>
      </c>
      <c r="AX5" s="126"/>
      <c r="AY5" s="127"/>
      <c r="AZ5" s="125" t="s">
        <v>86</v>
      </c>
      <c r="BA5" s="126"/>
      <c r="BB5" s="127"/>
      <c r="BC5" s="125" t="s">
        <v>87</v>
      </c>
      <c r="BD5" s="126"/>
      <c r="BE5" s="127"/>
      <c r="BF5" s="125" t="s">
        <v>88</v>
      </c>
      <c r="BG5" s="126"/>
      <c r="BH5" s="127"/>
      <c r="BI5" s="125" t="s">
        <v>89</v>
      </c>
      <c r="BJ5" s="126"/>
      <c r="BK5" s="127"/>
      <c r="BL5" s="125" t="s">
        <v>127</v>
      </c>
      <c r="BM5" s="126"/>
      <c r="BN5" s="127"/>
      <c r="BO5" s="125" t="s">
        <v>128</v>
      </c>
      <c r="BP5" s="126"/>
      <c r="BQ5" s="127"/>
      <c r="BR5" s="125" t="s">
        <v>129</v>
      </c>
      <c r="BS5" s="126"/>
      <c r="BT5" s="127"/>
      <c r="BU5" s="115"/>
      <c r="BV5" s="119"/>
      <c r="BW5" s="120"/>
      <c r="BX5" s="121"/>
    </row>
    <row r="6" spans="2:76" ht="15">
      <c r="B6" s="134"/>
      <c r="C6" s="135"/>
      <c r="D6" s="112" t="s">
        <v>67</v>
      </c>
      <c r="E6" s="113"/>
      <c r="F6" s="29" t="s">
        <v>69</v>
      </c>
      <c r="G6" s="131" t="s">
        <v>67</v>
      </c>
      <c r="H6" s="113"/>
      <c r="I6" s="29" t="s">
        <v>69</v>
      </c>
      <c r="J6" s="112" t="s">
        <v>67</v>
      </c>
      <c r="K6" s="113"/>
      <c r="L6" s="29" t="s">
        <v>69</v>
      </c>
      <c r="M6" s="112" t="s">
        <v>67</v>
      </c>
      <c r="N6" s="113"/>
      <c r="O6" s="29" t="s">
        <v>69</v>
      </c>
      <c r="P6" s="112" t="s">
        <v>67</v>
      </c>
      <c r="Q6" s="113"/>
      <c r="R6" s="29" t="s">
        <v>69</v>
      </c>
      <c r="S6" s="112" t="s">
        <v>67</v>
      </c>
      <c r="T6" s="113"/>
      <c r="U6" s="29" t="s">
        <v>69</v>
      </c>
      <c r="V6" s="112" t="s">
        <v>67</v>
      </c>
      <c r="W6" s="113"/>
      <c r="X6" s="29" t="s">
        <v>69</v>
      </c>
      <c r="Y6" s="112" t="s">
        <v>67</v>
      </c>
      <c r="Z6" s="113"/>
      <c r="AA6" s="29" t="s">
        <v>69</v>
      </c>
      <c r="AB6" s="112" t="s">
        <v>67</v>
      </c>
      <c r="AC6" s="113"/>
      <c r="AD6" s="29" t="s">
        <v>69</v>
      </c>
      <c r="AE6" s="112" t="s">
        <v>67</v>
      </c>
      <c r="AF6" s="113"/>
      <c r="AG6" s="29" t="s">
        <v>69</v>
      </c>
      <c r="AH6" s="112" t="s">
        <v>67</v>
      </c>
      <c r="AI6" s="113"/>
      <c r="AJ6" s="29" t="s">
        <v>69</v>
      </c>
      <c r="AK6" s="112" t="s">
        <v>67</v>
      </c>
      <c r="AL6" s="113"/>
      <c r="AM6" s="29" t="s">
        <v>69</v>
      </c>
      <c r="AN6" s="112" t="s">
        <v>67</v>
      </c>
      <c r="AO6" s="113"/>
      <c r="AP6" s="29" t="s">
        <v>69</v>
      </c>
      <c r="AQ6" s="112" t="s">
        <v>67</v>
      </c>
      <c r="AR6" s="113"/>
      <c r="AS6" s="29" t="s">
        <v>69</v>
      </c>
      <c r="AT6" s="112" t="s">
        <v>67</v>
      </c>
      <c r="AU6" s="113"/>
      <c r="AV6" s="29" t="s">
        <v>69</v>
      </c>
      <c r="AW6" s="112" t="s">
        <v>67</v>
      </c>
      <c r="AX6" s="113"/>
      <c r="AY6" s="29" t="s">
        <v>69</v>
      </c>
      <c r="AZ6" s="112" t="s">
        <v>67</v>
      </c>
      <c r="BA6" s="113"/>
      <c r="BB6" s="29" t="s">
        <v>69</v>
      </c>
      <c r="BC6" s="112" t="s">
        <v>67</v>
      </c>
      <c r="BD6" s="113"/>
      <c r="BE6" s="29" t="s">
        <v>69</v>
      </c>
      <c r="BF6" s="112" t="s">
        <v>67</v>
      </c>
      <c r="BG6" s="113"/>
      <c r="BH6" s="29" t="s">
        <v>69</v>
      </c>
      <c r="BI6" s="112" t="s">
        <v>67</v>
      </c>
      <c r="BJ6" s="113"/>
      <c r="BK6" s="29" t="s">
        <v>69</v>
      </c>
      <c r="BL6" s="112" t="s">
        <v>67</v>
      </c>
      <c r="BM6" s="113"/>
      <c r="BN6" s="29" t="s">
        <v>69</v>
      </c>
      <c r="BO6" s="112" t="s">
        <v>67</v>
      </c>
      <c r="BP6" s="113"/>
      <c r="BQ6" s="29" t="s">
        <v>69</v>
      </c>
      <c r="BR6" s="112" t="s">
        <v>67</v>
      </c>
      <c r="BS6" s="113"/>
      <c r="BT6" s="29" t="s">
        <v>69</v>
      </c>
      <c r="BU6" s="30" t="s">
        <v>67</v>
      </c>
      <c r="BV6" s="112" t="s">
        <v>67</v>
      </c>
      <c r="BW6" s="113"/>
      <c r="BX6" s="29" t="s">
        <v>69</v>
      </c>
    </row>
    <row r="7" spans="2:76" ht="34.5" thickBot="1">
      <c r="B7" s="136"/>
      <c r="C7" s="137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8" t="s">
        <v>147</v>
      </c>
      <c r="C54" s="139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2019-04-16T11:06:35Z</dcterms:modified>
  <cp:category/>
  <cp:version/>
  <cp:contentType/>
  <cp:contentStatus/>
</cp:coreProperties>
</file>